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News\2023\"/>
    </mc:Choice>
  </mc:AlternateContent>
  <xr:revisionPtr revIDLastSave="0" documentId="8_{C6D6A344-0F0A-40A6-BB6A-7A7A62FACECB}" xr6:coauthVersionLast="47" xr6:coauthVersionMax="47" xr10:uidLastSave="{00000000-0000-0000-0000-000000000000}"/>
  <bookViews>
    <workbookView xWindow="-120" yWindow="-120" windowWidth="29040" windowHeight="15840" xr2:uid="{D98074A1-3DEB-4193-8951-9415E9358688}"/>
  </bookViews>
  <sheets>
    <sheet name="Tranche 1 Mergers 2402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Q45" i="1"/>
  <c r="Q44" i="1"/>
  <c r="Q43" i="1"/>
  <c r="Q42" i="1"/>
  <c r="Q41" i="1"/>
  <c r="Q40" i="1"/>
  <c r="Q39" i="1"/>
  <c r="Q38" i="1"/>
  <c r="Q33" i="1"/>
  <c r="Q32" i="1"/>
  <c r="Q31" i="1"/>
  <c r="Q30" i="1"/>
  <c r="Q29" i="1"/>
  <c r="Q28" i="1"/>
  <c r="Q27" i="1"/>
  <c r="Q26" i="1"/>
  <c r="Q22" i="1"/>
  <c r="Q21" i="1"/>
  <c r="Q20" i="1"/>
  <c r="Q19" i="1"/>
  <c r="Q16" i="1"/>
  <c r="Q15" i="1"/>
  <c r="Q12" i="1"/>
  <c r="Q11" i="1"/>
  <c r="Q8" i="1"/>
  <c r="Q7" i="1"/>
  <c r="Q6" i="1"/>
  <c r="Q5" i="1"/>
</calcChain>
</file>

<file path=xl/sharedStrings.xml><?xml version="1.0" encoding="utf-8"?>
<sst xmlns="http://schemas.openxmlformats.org/spreadsheetml/2006/main" count="501" uniqueCount="312">
  <si>
    <t>Donor</t>
  </si>
  <si>
    <t>Host</t>
  </si>
  <si>
    <t>TA/FAST Fund Code</t>
  </si>
  <si>
    <t>Fund Code</t>
  </si>
  <si>
    <t>ISIN</t>
  </si>
  <si>
    <t>Sedol</t>
  </si>
  <si>
    <t>Fund/Class</t>
  </si>
  <si>
    <t>Share Type</t>
  </si>
  <si>
    <t>AMC %</t>
  </si>
  <si>
    <t>Merger Price (pence) (24/02/2023)</t>
  </si>
  <si>
    <t>Equivalent Merger Factor</t>
  </si>
  <si>
    <t>SBJ</t>
  </si>
  <si>
    <t>U223</t>
  </si>
  <si>
    <t>GB00BBX46C97</t>
  </si>
  <si>
    <t>BBX46C9</t>
  </si>
  <si>
    <t>abrdn Global Strategic Bond Fund Institutional S Inc</t>
  </si>
  <si>
    <t>Institutional S</t>
  </si>
  <si>
    <t>.3500</t>
  </si>
  <si>
    <t>Merging fund share class closing, no new one required</t>
  </si>
  <si>
    <t>SBS</t>
  </si>
  <si>
    <t>GB00BBX46B80</t>
  </si>
  <si>
    <t>BBX46B8</t>
  </si>
  <si>
    <t>abrdn Global Strategic Bond Fund Institutional S Acc</t>
  </si>
  <si>
    <t>SBX</t>
  </si>
  <si>
    <t>GB00B6W21135</t>
  </si>
  <si>
    <t>B6W2113</t>
  </si>
  <si>
    <t>abrdn Global Strategic Bond Fund Platform 1 Inc</t>
  </si>
  <si>
    <t>Platform</t>
  </si>
  <si>
    <t>.5000</t>
  </si>
  <si>
    <t>OC9909</t>
  </si>
  <si>
    <t>GB00BGRLZG86</t>
  </si>
  <si>
    <t>BGRLZG8</t>
  </si>
  <si>
    <t>abrdn Strategic Bond Fund M Inc</t>
  </si>
  <si>
    <t>M Class</t>
  </si>
  <si>
    <t>SBY</t>
  </si>
  <si>
    <t>GB00B7MWXH01</t>
  </si>
  <si>
    <t>B7MWXH0</t>
  </si>
  <si>
    <t>abrdn Global Strategic Bond Fund Platform 1 Acc</t>
  </si>
  <si>
    <t>GB00BGRLYG12</t>
  </si>
  <si>
    <t>BGRLYG1</t>
  </si>
  <si>
    <t>abrdn Strategic Bond Fund M Acc</t>
  </si>
  <si>
    <t>SB1</t>
  </si>
  <si>
    <t>GB00B3D8LV94</t>
  </si>
  <si>
    <t>B3D8LV9</t>
  </si>
  <si>
    <t>abrdn Global Strategic Bond Fund Retail Acc</t>
  </si>
  <si>
    <t>Retail</t>
  </si>
  <si>
    <t>1.0500</t>
  </si>
  <si>
    <t>GB00BWK27X12</t>
  </si>
  <si>
    <t>BWK27X1</t>
  </si>
  <si>
    <t>abrdn Strategic Bond Fund A Acc</t>
  </si>
  <si>
    <t>A Class</t>
  </si>
  <si>
    <t>.9500</t>
  </si>
  <si>
    <t>SB2</t>
  </si>
  <si>
    <t>GB00B3D8M611</t>
  </si>
  <si>
    <t>B3D8M61</t>
  </si>
  <si>
    <t>abrdn Global Strategic Bond Fund Institutional Acc</t>
  </si>
  <si>
    <t>Institutional</t>
  </si>
  <si>
    <t>GB00BWK27Z36</t>
  </si>
  <si>
    <t>BWK27Z3</t>
  </si>
  <si>
    <t>abrdn Strategic Bond Fund I Acc</t>
  </si>
  <si>
    <t>I Class</t>
  </si>
  <si>
    <t>GB00BWK28168</t>
  </si>
  <si>
    <t>BWK2816</t>
  </si>
  <si>
    <t>abrdn Strategic Bond Fund I Gross Acc</t>
  </si>
  <si>
    <t>GB00BWK28275</t>
  </si>
  <si>
    <t>BWK2827</t>
  </si>
  <si>
    <t>abrdn Strategic Bond Fund I Gross Inc</t>
  </si>
  <si>
    <t>SB3</t>
  </si>
  <si>
    <t>GB00B3D8LS65</t>
  </si>
  <si>
    <t>B3D8LS6</t>
  </si>
  <si>
    <t>abrdn Global Strategic Bond Fund Retail Inc</t>
  </si>
  <si>
    <t>GB00BWK27Y29</t>
  </si>
  <si>
    <t>BWK27Y2</t>
  </si>
  <si>
    <t>abrdn Strategic Bond Fund A Inc</t>
  </si>
  <si>
    <t>SB4</t>
  </si>
  <si>
    <t>GB00B3D8M504</t>
  </si>
  <si>
    <t>B3D8M50</t>
  </si>
  <si>
    <t>abrdn Global Strategic Bond Fund Institutional Inc</t>
  </si>
  <si>
    <t>GB00BWK28051</t>
  </si>
  <si>
    <t>BWK2805</t>
  </si>
  <si>
    <t>abrdn Strategic Bond Fund I Inc</t>
  </si>
  <si>
    <t>GB00BM8DCT79</t>
  </si>
  <si>
    <t>BM8DCT7</t>
  </si>
  <si>
    <t>abrdn Strategic Bond Fund K Acc</t>
  </si>
  <si>
    <t>K Class</t>
  </si>
  <si>
    <t>.3000</t>
  </si>
  <si>
    <t>GB00BMC77452</t>
  </si>
  <si>
    <t>BMC7745</t>
  </si>
  <si>
    <t>abrdn Strategic Bond Fund K Inc</t>
  </si>
  <si>
    <t>SB6</t>
  </si>
  <si>
    <t>GB00BF6VTD72</t>
  </si>
  <si>
    <t>BF6VTD7</t>
  </si>
  <si>
    <t>abrdn Global Strategic Bond Fund ZA Inc</t>
  </si>
  <si>
    <t>ZA</t>
  </si>
  <si>
    <t>.0000</t>
  </si>
  <si>
    <t>GB00BPBR8Y41</t>
  </si>
  <si>
    <t>BPBR8Y4</t>
  </si>
  <si>
    <t>abrdn Strategic Bond Fund ZA Inc</t>
  </si>
  <si>
    <t>ZA Inc</t>
  </si>
  <si>
    <t>SB8</t>
  </si>
  <si>
    <t>GB00B8YP1V49</t>
  </si>
  <si>
    <t>B8YP1V4</t>
  </si>
  <si>
    <t>abrdn Global Strategic Bond Fund ZC Acc</t>
  </si>
  <si>
    <t>ZC</t>
  </si>
  <si>
    <t>GB00BPBR9H41</t>
  </si>
  <si>
    <t>BPBR9H4</t>
  </si>
  <si>
    <t>abrdn Strategic Bond Fund ZC Acc</t>
  </si>
  <si>
    <t>ZC Acc</t>
  </si>
  <si>
    <t>GB00BWK28382</t>
  </si>
  <si>
    <t>BWK2838</t>
  </si>
  <si>
    <t>abrdn Strategic Bond Fund Z Acc</t>
  </si>
  <si>
    <t>Z Class</t>
  </si>
  <si>
    <t>MET</t>
  </si>
  <si>
    <t>OC9428</t>
  </si>
  <si>
    <t>GB00B0LNRD93</t>
  </si>
  <si>
    <t>B0LNRD9</t>
  </si>
  <si>
    <t>abrdn Multi-Manager Ethical Portfolio Fund R INC</t>
  </si>
  <si>
    <t>R Class</t>
  </si>
  <si>
    <t>7WU5</t>
  </si>
  <si>
    <t>GB00BPBR9N01</t>
  </si>
  <si>
    <t>BPBR9N0</t>
  </si>
  <si>
    <t>abrdn MyFolio Sustainable V Fund Retail Fixed Inc</t>
  </si>
  <si>
    <t>Retail Fixed Inc</t>
  </si>
  <si>
    <t>ME1</t>
  </si>
  <si>
    <t>GB00B0LNTT93</t>
  </si>
  <si>
    <t>B0LNTT9</t>
  </si>
  <si>
    <t>abrdn Multi-Manager Ethical Portfolio Fund R ACC</t>
  </si>
  <si>
    <t>GB00BPBR9M93</t>
  </si>
  <si>
    <t>BPBR9M9</t>
  </si>
  <si>
    <t>abrdn MyFolio Sustainable V Fund Retail Fixed Acc</t>
  </si>
  <si>
    <t>Retail Fixed Acc</t>
  </si>
  <si>
    <t>274</t>
  </si>
  <si>
    <t>GB00B8868L21</t>
  </si>
  <si>
    <t>B8868L2</t>
  </si>
  <si>
    <t>abrdn Multi-Manager Ethical Portfolio Fund I INC</t>
  </si>
  <si>
    <t>GB00BPBR9L86</t>
  </si>
  <si>
    <t>BPBR9L8</t>
  </si>
  <si>
    <t>abrdn MyFolio Sustainable V Fund Institutional B Fixed Inc</t>
  </si>
  <si>
    <t>.6000</t>
  </si>
  <si>
    <t>275</t>
  </si>
  <si>
    <t>GB00B87TVT17</t>
  </si>
  <si>
    <t>B87TVT1</t>
  </si>
  <si>
    <t>abrdn Multi-Manager Ethical Portfolio Fund I ACC</t>
  </si>
  <si>
    <t>GB00BN4R6657</t>
  </si>
  <si>
    <t>BN4R665</t>
  </si>
  <si>
    <t>abrdn MyFolio Sustainable V - Inst B Fixed Acc</t>
  </si>
  <si>
    <t>Inst B Fixed</t>
  </si>
  <si>
    <t>493</t>
  </si>
  <si>
    <t>GB00BGRLXJ77</t>
  </si>
  <si>
    <t>BGRLXJ7</t>
  </si>
  <si>
    <t>abrdn Multi-Manager Ethical Portfolio Fund M Acc</t>
  </si>
  <si>
    <t>494</t>
  </si>
  <si>
    <t>GB00BGRLXK82</t>
  </si>
  <si>
    <t>BGRLXK8</t>
  </si>
  <si>
    <t>abrdn Multi-Manager Ethical Portfolio Fund M Inc</t>
  </si>
  <si>
    <t>OPX</t>
  </si>
  <si>
    <t>XO</t>
  </si>
  <si>
    <t>GB00B7C4BJ40</t>
  </si>
  <si>
    <t>B7C4BJ4</t>
  </si>
  <si>
    <t>abrdn UK Opportunities Equity Fund Platform 1 Inc</t>
  </si>
  <si>
    <t>.7500</t>
  </si>
  <si>
    <t>OC1808</t>
  </si>
  <si>
    <t>GB00BGRLZL30</t>
  </si>
  <si>
    <t>BGRLZL3</t>
  </si>
  <si>
    <t>abrdn UK Mid Cap Equity Fund Inc M Share OEIC</t>
  </si>
  <si>
    <t>OPY</t>
  </si>
  <si>
    <t>GB00B7LZCR36</t>
  </si>
  <si>
    <t>B7LZCR3</t>
  </si>
  <si>
    <t>abrdn UK Opportunities Equity Fund Platform 1 Acc</t>
  </si>
  <si>
    <t>GB00BGRLYL64</t>
  </si>
  <si>
    <t>BGRLYL6</t>
  </si>
  <si>
    <t>abrdn UK Mid Cap Equity Fund Acc M Share OEIC</t>
  </si>
  <si>
    <t>OP1</t>
  </si>
  <si>
    <t>GB0032094392</t>
  </si>
  <si>
    <t>3209439</t>
  </si>
  <si>
    <t>abrdn UK Opportunities Equity Fund Retail Acc</t>
  </si>
  <si>
    <t>1.3000</t>
  </si>
  <si>
    <t>GB00B0XWNR05</t>
  </si>
  <si>
    <t>B0XWNR0</t>
  </si>
  <si>
    <t>abrdn UK Mid Cap Equity Fund Acc A Share OEIC</t>
  </si>
  <si>
    <t>1.2000</t>
  </si>
  <si>
    <t>OP2</t>
  </si>
  <si>
    <t>GB0032191487</t>
  </si>
  <si>
    <t>3219148</t>
  </si>
  <si>
    <t>abrdn UK Opportunities Equity Fund Institutional Acc</t>
  </si>
  <si>
    <t>GB00B0XWNT29</t>
  </si>
  <si>
    <t>B0XWNT2</t>
  </si>
  <si>
    <t>abrdn UK Mid Cap Equity Fund Acc I Share OEIC</t>
  </si>
  <si>
    <t>OP3</t>
  </si>
  <si>
    <t>GB0032177999</t>
  </si>
  <si>
    <t>3217799</t>
  </si>
  <si>
    <t>abrdn UK Opportunities Equity Fund Retail Inc</t>
  </si>
  <si>
    <t>GB00B0XWNQ97</t>
  </si>
  <si>
    <t>B0XWNQ9</t>
  </si>
  <si>
    <t>abrdn UK Mid Cap Equity Fund Inc A Share OEIC</t>
  </si>
  <si>
    <t>OP4</t>
  </si>
  <si>
    <t>GB0032191370</t>
  </si>
  <si>
    <t>3219137</t>
  </si>
  <si>
    <t>abrdn UK Opportunities Equity Fund Institutional Inc</t>
  </si>
  <si>
    <t>GB00B0XWNS12</t>
  </si>
  <si>
    <t>B0XWNS1</t>
  </si>
  <si>
    <t>abrdn UK Mid Cap Equity Fund Inc I Share OEIC</t>
  </si>
  <si>
    <t>OP8</t>
  </si>
  <si>
    <t>GB00B8KFCY80</t>
  </si>
  <si>
    <t>B8KFCY8</t>
  </si>
  <si>
    <t>abrdn UK Opportunities Equity Fund ZC Acc</t>
  </si>
  <si>
    <t>GB00BPBR9J64</t>
  </si>
  <si>
    <t>BPBR9J6</t>
  </si>
  <si>
    <t>abrdn UK Mid-Cap Equity Fund ZC Acc</t>
  </si>
  <si>
    <t>OP9</t>
  </si>
  <si>
    <t>GB00S1129540</t>
  </si>
  <si>
    <t>S112954</t>
  </si>
  <si>
    <t>abrdn UK Opportunities Equity Fund Institutional R Acc</t>
  </si>
  <si>
    <t>Institutional Reg</t>
  </si>
  <si>
    <t>GB00BPBR9K79</t>
  </si>
  <si>
    <t>BPBR9K7</t>
  </si>
  <si>
    <t>abrdn UK Mid-Cap Equity Fund P Acc</t>
  </si>
  <si>
    <t>P Acc</t>
  </si>
  <si>
    <t>GB00BDD9P541</t>
  </si>
  <si>
    <t>BDD9P54</t>
  </si>
  <si>
    <t>abrdn UK Mid Cap Equity Fund Acc K Share OEIC</t>
  </si>
  <si>
    <t>.6750</t>
  </si>
  <si>
    <t>GB00BPCP3Y22</t>
  </si>
  <si>
    <t>BPCP3Y2</t>
  </si>
  <si>
    <t>abrdn UK Mid Cap Equity Fund Inc K Share OEIC</t>
  </si>
  <si>
    <t>GB00B0XWNW57</t>
  </si>
  <si>
    <t>B0XWNW5</t>
  </si>
  <si>
    <t>abrdn UK Mid Cap Equity Fund Acc Z Share OEIC</t>
  </si>
  <si>
    <t>358</t>
  </si>
  <si>
    <t>OC9902</t>
  </si>
  <si>
    <t>GB00BWK26D41</t>
  </si>
  <si>
    <t>BWK26D4</t>
  </si>
  <si>
    <t>abrdn Corporate Bond Fund A Acc</t>
  </si>
  <si>
    <t>CD1</t>
  </si>
  <si>
    <t>XICB</t>
  </si>
  <si>
    <t>GB00BYYR0W60</t>
  </si>
  <si>
    <t>BYYR0W6</t>
  </si>
  <si>
    <t>abrdn Sterling Corporate Bond Fund Retail Acc</t>
  </si>
  <si>
    <t>1.0000</t>
  </si>
  <si>
    <t>359</t>
  </si>
  <si>
    <t>GB00BWK26F64</t>
  </si>
  <si>
    <t>BWK26F6</t>
  </si>
  <si>
    <t>abrdn Corporate Bond Fund A Inc</t>
  </si>
  <si>
    <t>CD3</t>
  </si>
  <si>
    <t>GB00BYYR0X77</t>
  </si>
  <si>
    <t>BYYR0X7</t>
  </si>
  <si>
    <t>abrdn Sterling Corporate Bond Fund Retail Inc</t>
  </si>
  <si>
    <t>360</t>
  </si>
  <si>
    <t>GB00BWK26G71</t>
  </si>
  <si>
    <t>BWK26G7</t>
  </si>
  <si>
    <t>abrdn Corporate Bond Fund I Acc</t>
  </si>
  <si>
    <t>CD2</t>
  </si>
  <si>
    <t>GB00BYMMJL57</t>
  </si>
  <si>
    <t>BYMMJL5</t>
  </si>
  <si>
    <t>abrdn Sterling Corporate Bond Fund Institutional Acc</t>
  </si>
  <si>
    <t>361</t>
  </si>
  <si>
    <t>GB00BWK26H88</t>
  </si>
  <si>
    <t>BWK26H8</t>
  </si>
  <si>
    <t>abrdn Corporate Bond Fund I Inc</t>
  </si>
  <si>
    <t>CD4</t>
  </si>
  <si>
    <t>GB00BYMMK898</t>
  </si>
  <si>
    <t>BYMMK89</t>
  </si>
  <si>
    <t>abrdn Sterling Corporate Bond Fund Institutional Inc</t>
  </si>
  <si>
    <t>362</t>
  </si>
  <si>
    <t>GB00BWK26J03</t>
  </si>
  <si>
    <t>BWK26J0</t>
  </si>
  <si>
    <t>abrdn Corporate Bond Fund I Gross Acc</t>
  </si>
  <si>
    <t>363</t>
  </si>
  <si>
    <t>GB00BWK26K18</t>
  </si>
  <si>
    <t>BWK26K1</t>
  </si>
  <si>
    <t>abrdn Corporate Bond Fund P Inc</t>
  </si>
  <si>
    <t>P Class</t>
  </si>
  <si>
    <t>.2500</t>
  </si>
  <si>
    <t>GB00BPBR9P25</t>
  </si>
  <si>
    <t>BPBR9P2</t>
  </si>
  <si>
    <t>abrdn Sterling Corporate Bond Fund P Inc</t>
  </si>
  <si>
    <t>365</t>
  </si>
  <si>
    <t>GB00BWK26M32</t>
  </si>
  <si>
    <t>BWK26M3</t>
  </si>
  <si>
    <t>abrdn Corporate Bond Fund Q Inc</t>
  </si>
  <si>
    <t>Q Class</t>
  </si>
  <si>
    <t>GB00BPBR9Q32</t>
  </si>
  <si>
    <t>BPBR9Q3</t>
  </si>
  <si>
    <t>abrdn Sterling Corporate Bond Fund Q Inc</t>
  </si>
  <si>
    <t>367</t>
  </si>
  <si>
    <t>GB00BWK26P62</t>
  </si>
  <si>
    <t>BWK26P6</t>
  </si>
  <si>
    <t>abrdn Corporate Bond Fund Z Acc</t>
  </si>
  <si>
    <t>GB00BPBR9R49</t>
  </si>
  <si>
    <t>BPBR9R4</t>
  </si>
  <si>
    <t>abrdn Sterling Corporate Bond Fund Z Acc</t>
  </si>
  <si>
    <t>Z Acc</t>
  </si>
  <si>
    <t>500</t>
  </si>
  <si>
    <t>GB00BGRLYT41</t>
  </si>
  <si>
    <t>BGRLYT4</t>
  </si>
  <si>
    <t>abrdn Corporate Bond Fund M Acc</t>
  </si>
  <si>
    <t>CDY</t>
  </si>
  <si>
    <t>GB00BYYR0Y84</t>
  </si>
  <si>
    <t>BYYR0Y8</t>
  </si>
  <si>
    <t>abrdn Sterling Corporate Bond Fund Platform 1 Acc</t>
  </si>
  <si>
    <t>501</t>
  </si>
  <si>
    <t>GB00BGRLZR91</t>
  </si>
  <si>
    <t>BGRLZR9</t>
  </si>
  <si>
    <t>abrdn Corporate Bond Fund M Inc</t>
  </si>
  <si>
    <t>CD6</t>
  </si>
  <si>
    <t>GB00BYMMKP68</t>
  </si>
  <si>
    <t>BYMMKP6</t>
  </si>
  <si>
    <t>abrdn Sterling Corporate Bond Fund ZA Inc</t>
  </si>
  <si>
    <t>CD8</t>
  </si>
  <si>
    <t>GB00BYMMKL21</t>
  </si>
  <si>
    <t>BYMMKL2</t>
  </si>
  <si>
    <t>abrdn Sterling Corporate Bond Fund ZC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</si>
</sst>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"/>
    <numFmt numFmtId="165" formatCode="#,##0.0000"/>
    <numFmt numFmtId="166" formatCode="0.000000"/>
    <numFmt numFmtId="167" formatCode="0.00000000"/>
    <numFmt numFmtId="168" formatCode="[$€-2]\ #,##0.00"/>
    <numFmt numFmtId="169" formatCode="#,##0.000000"/>
    <numFmt numFmtId="170" formatCode="0.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 wrapText="1"/>
    </xf>
    <xf numFmtId="0" fontId="5" fillId="0" borderId="0"/>
  </cellStyleXfs>
  <cellXfs count="56">
    <xf numFmtId="0" fontId="0" fillId="0" borderId="0" xfId="0"/>
    <xf numFmtId="0" fontId="2" fillId="2" borderId="1" xfId="1" applyFont="1" applyFill="1" applyBorder="1" applyAlignment="1"/>
    <xf numFmtId="0" fontId="2" fillId="2" borderId="0" xfId="1" applyFont="1" applyFill="1" applyAlignment="1"/>
    <xf numFmtId="0" fontId="2" fillId="0" borderId="0" xfId="1" applyFont="1">
      <alignment horizontal="left" wrapText="1"/>
    </xf>
    <xf numFmtId="0" fontId="3" fillId="0" borderId="0" xfId="1" applyFont="1" applyAlignment="1"/>
    <xf numFmtId="0" fontId="2" fillId="0" borderId="0" xfId="1" applyFont="1" applyAlignment="1">
      <alignment horizontal="right" wrapText="1"/>
    </xf>
    <xf numFmtId="0" fontId="4" fillId="0" borderId="0" xfId="0" applyFont="1"/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wrapText="1"/>
    </xf>
    <xf numFmtId="0" fontId="2" fillId="0" borderId="0" xfId="1" applyFont="1" applyAlignment="1">
      <alignment wrapText="1"/>
    </xf>
    <xf numFmtId="0" fontId="2" fillId="3" borderId="1" xfId="2" applyFont="1" applyFill="1" applyBorder="1" applyAlignment="1">
      <alignment horizontal="left"/>
    </xf>
    <xf numFmtId="0" fontId="4" fillId="3" borderId="1" xfId="1" applyFont="1" applyFill="1" applyBorder="1" applyAlignment="1"/>
    <xf numFmtId="166" fontId="2" fillId="3" borderId="1" xfId="1" applyNumberFormat="1" applyFont="1" applyFill="1" applyBorder="1" applyAlignment="1">
      <alignment horizontal="left"/>
    </xf>
    <xf numFmtId="0" fontId="6" fillId="3" borderId="2" xfId="2" applyFont="1" applyFill="1" applyBorder="1" applyAlignment="1">
      <alignment horizontal="left"/>
    </xf>
    <xf numFmtId="0" fontId="7" fillId="3" borderId="1" xfId="1" applyFont="1" applyFill="1" applyBorder="1" applyAlignment="1"/>
    <xf numFmtId="0" fontId="4" fillId="3" borderId="1" xfId="1" applyFont="1" applyFill="1" applyBorder="1" applyAlignment="1">
      <alignment horizontal="right"/>
    </xf>
    <xf numFmtId="166" fontId="2" fillId="3" borderId="1" xfId="1" applyNumberFormat="1" applyFont="1" applyFill="1" applyBorder="1" applyAlignment="1"/>
    <xf numFmtId="165" fontId="2" fillId="0" borderId="0" xfId="1" applyNumberFormat="1" applyFont="1" applyAlignment="1">
      <alignment wrapText="1"/>
    </xf>
    <xf numFmtId="0" fontId="2" fillId="0" borderId="1" xfId="2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/>
    <xf numFmtId="0" fontId="4" fillId="0" borderId="1" xfId="1" applyFont="1" applyBorder="1" applyAlignment="1">
      <alignment horizontal="right"/>
    </xf>
    <xf numFmtId="166" fontId="2" fillId="4" borderId="1" xfId="1" applyNumberFormat="1" applyFont="1" applyFill="1" applyBorder="1" applyAlignment="1">
      <alignment horizontal="right"/>
    </xf>
    <xf numFmtId="0" fontId="6" fillId="0" borderId="2" xfId="2" applyFont="1" applyBorder="1" applyAlignment="1">
      <alignment horizontal="center"/>
    </xf>
    <xf numFmtId="166" fontId="2" fillId="4" borderId="1" xfId="1" applyNumberFormat="1" applyFont="1" applyFill="1" applyBorder="1" applyAlignment="1"/>
    <xf numFmtId="167" fontId="2" fillId="0" borderId="1" xfId="1" applyNumberFormat="1" applyFont="1" applyBorder="1" applyAlignment="1"/>
    <xf numFmtId="0" fontId="8" fillId="0" borderId="1" xfId="1" applyFont="1" applyBorder="1" applyAlignment="1">
      <alignment horizontal="center" wrapText="1"/>
    </xf>
    <xf numFmtId="0" fontId="2" fillId="3" borderId="1" xfId="2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 wrapText="1"/>
    </xf>
    <xf numFmtId="0" fontId="6" fillId="3" borderId="2" xfId="2" applyFont="1" applyFill="1" applyBorder="1" applyAlignment="1">
      <alignment horizontal="center"/>
    </xf>
    <xf numFmtId="0" fontId="2" fillId="0" borderId="1" xfId="1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/>
    <xf numFmtId="0" fontId="2" fillId="0" borderId="1" xfId="1" applyFont="1" applyBorder="1" applyAlignment="1">
      <alignment horizontal="right"/>
    </xf>
    <xf numFmtId="0" fontId="8" fillId="3" borderId="1" xfId="1" applyFont="1" applyFill="1" applyBorder="1">
      <alignment horizontal="left" wrapText="1"/>
    </xf>
    <xf numFmtId="0" fontId="6" fillId="2" borderId="1" xfId="2" applyFont="1" applyFill="1" applyBorder="1" applyAlignment="1">
      <alignment horizontal="right"/>
    </xf>
    <xf numFmtId="0" fontId="6" fillId="5" borderId="1" xfId="2" applyFont="1" applyFill="1" applyBorder="1" applyAlignment="1">
      <alignment horizontal="right"/>
    </xf>
    <xf numFmtId="0" fontId="6" fillId="5" borderId="1" xfId="2" applyFont="1" applyFill="1" applyBorder="1"/>
    <xf numFmtId="0" fontId="6" fillId="5" borderId="1" xfId="2" applyFont="1" applyFill="1" applyBorder="1" applyAlignment="1">
      <alignment wrapText="1"/>
    </xf>
    <xf numFmtId="166" fontId="2" fillId="2" borderId="1" xfId="1" applyNumberFormat="1" applyFont="1" applyFill="1" applyBorder="1" applyAlignment="1"/>
    <xf numFmtId="168" fontId="2" fillId="2" borderId="1" xfId="1" applyNumberFormat="1" applyFont="1" applyFill="1" applyBorder="1" applyAlignment="1"/>
    <xf numFmtId="0" fontId="2" fillId="2" borderId="1" xfId="1" applyFont="1" applyFill="1" applyBorder="1" applyAlignment="1">
      <alignment horizontal="right"/>
    </xf>
    <xf numFmtId="169" fontId="2" fillId="2" borderId="1" xfId="1" applyNumberFormat="1" applyFont="1" applyFill="1" applyBorder="1" applyAlignment="1"/>
    <xf numFmtId="0" fontId="2" fillId="0" borderId="1" xfId="2" applyFont="1" applyBorder="1" applyAlignment="1">
      <alignment horizontal="left"/>
    </xf>
    <xf numFmtId="0" fontId="2" fillId="0" borderId="1" xfId="2" applyFont="1" applyBorder="1" applyAlignment="1">
      <alignment horizontal="right"/>
    </xf>
    <xf numFmtId="169" fontId="2" fillId="3" borderId="1" xfId="1" applyNumberFormat="1" applyFont="1" applyFill="1" applyBorder="1" applyAlignment="1"/>
    <xf numFmtId="170" fontId="2" fillId="0" borderId="1" xfId="1" applyNumberFormat="1" applyFont="1" applyBorder="1" applyAlignment="1">
      <alignment horizontal="right"/>
    </xf>
    <xf numFmtId="0" fontId="8" fillId="0" borderId="0" xfId="1" applyFont="1" applyAlignment="1">
      <alignment horizontal="center" wrapText="1"/>
    </xf>
    <xf numFmtId="0" fontId="7" fillId="3" borderId="1" xfId="2" applyFont="1" applyFill="1" applyBorder="1" applyAlignment="1">
      <alignment horizontal="left"/>
    </xf>
    <xf numFmtId="166" fontId="2" fillId="0" borderId="0" xfId="1" applyNumberFormat="1" applyFont="1" applyAlignment="1"/>
    <xf numFmtId="169" fontId="2" fillId="0" borderId="0" xfId="1" applyNumberFormat="1" applyFont="1" applyAlignment="1"/>
    <xf numFmtId="0" fontId="4" fillId="0" borderId="0" xfId="0" applyFont="1" applyAlignment="1">
      <alignment horizontal="right"/>
    </xf>
    <xf numFmtId="0" fontId="2" fillId="0" borderId="0" xfId="1" applyFont="1" applyAlignment="1"/>
  </cellXfs>
  <cellStyles count="3">
    <cellStyle name="Normal" xfId="0" builtinId="0"/>
    <cellStyle name="Normal 7" xfId="1" xr:uid="{0AA8B753-65FA-4AA8-A4EB-33333DF06BA7}"/>
    <cellStyle name="Normal_Sheet1" xfId="2" xr:uid="{5D107A56-4787-45B2-8F9F-506EF9AACF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CB82-5EA2-48C2-9DC7-A776BCF0FDAE}">
  <dimension ref="A1:S59"/>
  <sheetViews>
    <sheetView tabSelected="1" workbookViewId="0">
      <selection activeCell="K16" sqref="K16"/>
    </sheetView>
  </sheetViews>
  <sheetFormatPr defaultColWidth="9.140625" defaultRowHeight="11.25" x14ac:dyDescent="0.2"/>
  <cols>
    <col min="1" max="1" width="8.42578125" style="6" bestFit="1" customWidth="1"/>
    <col min="2" max="2" width="8.42578125" style="6" customWidth="1"/>
    <col min="3" max="3" width="12.85546875" style="6" bestFit="1" customWidth="1"/>
    <col min="4" max="4" width="8.140625" style="6" bestFit="1" customWidth="1"/>
    <col min="5" max="5" width="42.85546875" style="6" bestFit="1" customWidth="1"/>
    <col min="6" max="6" width="11.85546875" style="6" bestFit="1" customWidth="1"/>
    <col min="7" max="7" width="5.85546875" style="6" bestFit="1" customWidth="1"/>
    <col min="8" max="8" width="9.42578125" style="6" bestFit="1" customWidth="1"/>
    <col min="9" max="9" width="7.5703125" style="6" bestFit="1" customWidth="1"/>
    <col min="10" max="10" width="7.5703125" style="6" customWidth="1"/>
    <col min="11" max="11" width="12.85546875" style="6" customWidth="1"/>
    <col min="12" max="12" width="8.140625" style="6" customWidth="1"/>
    <col min="13" max="13" width="41.42578125" style="6" customWidth="1"/>
    <col min="14" max="14" width="16.85546875" style="6" customWidth="1"/>
    <col min="15" max="15" width="5.85546875" style="54" customWidth="1"/>
    <col min="16" max="16" width="9.42578125" style="6" bestFit="1" customWidth="1"/>
    <col min="17" max="17" width="9.85546875" style="6" bestFit="1" customWidth="1"/>
    <col min="18" max="16384" width="9.140625" style="6"/>
  </cols>
  <sheetData>
    <row r="1" spans="1:19" ht="15" customHeight="1" x14ac:dyDescent="0.2">
      <c r="A1" s="1" t="s">
        <v>0</v>
      </c>
      <c r="B1" s="2"/>
      <c r="C1" s="3"/>
      <c r="D1" s="3"/>
      <c r="E1" s="4"/>
      <c r="F1" s="3"/>
      <c r="G1" s="3"/>
      <c r="H1" s="3"/>
      <c r="I1" s="1" t="s">
        <v>1</v>
      </c>
      <c r="J1" s="2"/>
      <c r="K1" s="3"/>
      <c r="L1" s="3"/>
      <c r="M1" s="4"/>
      <c r="N1" s="3"/>
      <c r="O1" s="5"/>
      <c r="P1" s="3"/>
      <c r="Q1" s="3"/>
      <c r="R1" s="3"/>
      <c r="S1" s="3"/>
    </row>
    <row r="2" spans="1:19" ht="50.1" customHeight="1" x14ac:dyDescent="0.2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2</v>
      </c>
      <c r="J2" s="7" t="s">
        <v>3</v>
      </c>
      <c r="K2" s="7" t="s">
        <v>4</v>
      </c>
      <c r="L2" s="7" t="s">
        <v>5</v>
      </c>
      <c r="M2" s="7" t="s">
        <v>6</v>
      </c>
      <c r="N2" s="7" t="s">
        <v>7</v>
      </c>
      <c r="O2" s="8" t="s">
        <v>8</v>
      </c>
      <c r="P2" s="7" t="s">
        <v>9</v>
      </c>
      <c r="Q2" s="9" t="s">
        <v>10</v>
      </c>
      <c r="R2" s="10"/>
      <c r="S2" s="10"/>
    </row>
    <row r="3" spans="1:19" ht="15" hidden="1" customHeight="1" x14ac:dyDescent="0.2">
      <c r="A3" s="11" t="s">
        <v>11</v>
      </c>
      <c r="B3" s="11" t="s">
        <v>12</v>
      </c>
      <c r="C3" s="12" t="s">
        <v>13</v>
      </c>
      <c r="D3" s="12" t="s">
        <v>14</v>
      </c>
      <c r="E3" s="12" t="s">
        <v>15</v>
      </c>
      <c r="F3" s="12" t="s">
        <v>16</v>
      </c>
      <c r="G3" s="12" t="s">
        <v>17</v>
      </c>
      <c r="H3" s="13"/>
      <c r="I3" s="14"/>
      <c r="J3" s="14"/>
      <c r="K3" s="12"/>
      <c r="L3" s="12"/>
      <c r="M3" s="15" t="s">
        <v>18</v>
      </c>
      <c r="N3" s="12"/>
      <c r="O3" s="16"/>
      <c r="P3" s="17"/>
      <c r="Q3" s="17"/>
      <c r="R3" s="10"/>
      <c r="S3" s="18"/>
    </row>
    <row r="4" spans="1:19" ht="15" hidden="1" customHeight="1" x14ac:dyDescent="0.2">
      <c r="A4" s="11" t="s">
        <v>19</v>
      </c>
      <c r="B4" s="11" t="s">
        <v>12</v>
      </c>
      <c r="C4" s="12" t="s">
        <v>20</v>
      </c>
      <c r="D4" s="12" t="s">
        <v>21</v>
      </c>
      <c r="E4" s="12" t="s">
        <v>22</v>
      </c>
      <c r="F4" s="12" t="s">
        <v>16</v>
      </c>
      <c r="G4" s="12" t="s">
        <v>17</v>
      </c>
      <c r="H4" s="13"/>
      <c r="I4" s="14"/>
      <c r="J4" s="14"/>
      <c r="K4" s="12"/>
      <c r="L4" s="12"/>
      <c r="M4" s="15" t="s">
        <v>18</v>
      </c>
      <c r="N4" s="12"/>
      <c r="O4" s="16"/>
      <c r="P4" s="17"/>
      <c r="Q4" s="17"/>
      <c r="R4" s="10"/>
      <c r="S4" s="18"/>
    </row>
    <row r="5" spans="1:19" ht="15" customHeight="1" x14ac:dyDescent="0.2">
      <c r="A5" s="19" t="s">
        <v>23</v>
      </c>
      <c r="B5" s="19" t="s">
        <v>12</v>
      </c>
      <c r="C5" s="20" t="s">
        <v>24</v>
      </c>
      <c r="D5" s="20" t="s">
        <v>25</v>
      </c>
      <c r="E5" s="21" t="s">
        <v>26</v>
      </c>
      <c r="F5" s="21" t="s">
        <v>27</v>
      </c>
      <c r="G5" s="22" t="s">
        <v>28</v>
      </c>
      <c r="H5" s="23">
        <v>50.710507999999997</v>
      </c>
      <c r="I5" s="24">
        <v>546</v>
      </c>
      <c r="J5" s="24" t="s">
        <v>29</v>
      </c>
      <c r="K5" s="20" t="s">
        <v>30</v>
      </c>
      <c r="L5" s="20" t="s">
        <v>31</v>
      </c>
      <c r="M5" s="21" t="s">
        <v>32</v>
      </c>
      <c r="N5" s="21" t="s">
        <v>33</v>
      </c>
      <c r="O5" s="22" t="s">
        <v>28</v>
      </c>
      <c r="P5" s="25">
        <v>93.404115000000004</v>
      </c>
      <c r="Q5" s="26">
        <f>SUM(H5/P5)</f>
        <v>0.54291513816066883</v>
      </c>
      <c r="R5" s="10"/>
      <c r="S5" s="18"/>
    </row>
    <row r="6" spans="1:19" ht="15" customHeight="1" x14ac:dyDescent="0.2">
      <c r="A6" s="19" t="s">
        <v>34</v>
      </c>
      <c r="B6" s="19" t="s">
        <v>12</v>
      </c>
      <c r="C6" s="20" t="s">
        <v>35</v>
      </c>
      <c r="D6" s="20" t="s">
        <v>36</v>
      </c>
      <c r="E6" s="21" t="s">
        <v>37</v>
      </c>
      <c r="F6" s="21" t="s">
        <v>27</v>
      </c>
      <c r="G6" s="22" t="s">
        <v>28</v>
      </c>
      <c r="H6" s="23">
        <v>69.201184999999995</v>
      </c>
      <c r="I6" s="24">
        <v>545</v>
      </c>
      <c r="J6" s="24" t="s">
        <v>29</v>
      </c>
      <c r="K6" s="20" t="s">
        <v>38</v>
      </c>
      <c r="L6" s="20" t="s">
        <v>39</v>
      </c>
      <c r="M6" s="21" t="s">
        <v>40</v>
      </c>
      <c r="N6" s="21" t="s">
        <v>33</v>
      </c>
      <c r="O6" s="22" t="s">
        <v>28</v>
      </c>
      <c r="P6" s="25">
        <v>106.941158</v>
      </c>
      <c r="Q6" s="26">
        <f>SUM(H6/P6)</f>
        <v>0.6470959010935714</v>
      </c>
      <c r="R6" s="10"/>
      <c r="S6" s="18"/>
    </row>
    <row r="7" spans="1:19" ht="15" customHeight="1" x14ac:dyDescent="0.2">
      <c r="A7" s="19" t="s">
        <v>41</v>
      </c>
      <c r="B7" s="19" t="s">
        <v>12</v>
      </c>
      <c r="C7" s="20" t="s">
        <v>42</v>
      </c>
      <c r="D7" s="20" t="s">
        <v>43</v>
      </c>
      <c r="E7" s="21" t="s">
        <v>44</v>
      </c>
      <c r="F7" s="21" t="s">
        <v>45</v>
      </c>
      <c r="G7" s="22" t="s">
        <v>46</v>
      </c>
      <c r="H7" s="23">
        <v>86.523929999999993</v>
      </c>
      <c r="I7" s="27">
        <v>399</v>
      </c>
      <c r="J7" s="24" t="s">
        <v>29</v>
      </c>
      <c r="K7" s="20" t="s">
        <v>47</v>
      </c>
      <c r="L7" s="20" t="s">
        <v>48</v>
      </c>
      <c r="M7" s="21" t="s">
        <v>49</v>
      </c>
      <c r="N7" s="21" t="s">
        <v>50</v>
      </c>
      <c r="O7" s="22" t="s">
        <v>51</v>
      </c>
      <c r="P7" s="25">
        <v>152.67726099999999</v>
      </c>
      <c r="Q7" s="26">
        <f>SUM(H7/P7)</f>
        <v>0.5667113061453205</v>
      </c>
      <c r="R7" s="10"/>
      <c r="S7" s="18"/>
    </row>
    <row r="8" spans="1:19" ht="15" customHeight="1" x14ac:dyDescent="0.2">
      <c r="A8" s="19" t="s">
        <v>52</v>
      </c>
      <c r="B8" s="19" t="s">
        <v>12</v>
      </c>
      <c r="C8" s="20" t="s">
        <v>53</v>
      </c>
      <c r="D8" s="20" t="s">
        <v>54</v>
      </c>
      <c r="E8" s="21" t="s">
        <v>55</v>
      </c>
      <c r="F8" s="21" t="s">
        <v>56</v>
      </c>
      <c r="G8" s="22" t="s">
        <v>28</v>
      </c>
      <c r="H8" s="23">
        <v>92.410904000000002</v>
      </c>
      <c r="I8" s="27">
        <v>401</v>
      </c>
      <c r="J8" s="24" t="s">
        <v>29</v>
      </c>
      <c r="K8" s="20" t="s">
        <v>57</v>
      </c>
      <c r="L8" s="20" t="s">
        <v>58</v>
      </c>
      <c r="M8" s="21" t="s">
        <v>59</v>
      </c>
      <c r="N8" s="21" t="s">
        <v>60</v>
      </c>
      <c r="O8" s="22" t="s">
        <v>28</v>
      </c>
      <c r="P8" s="25">
        <v>161.82270399999999</v>
      </c>
      <c r="Q8" s="26">
        <f>SUM(H8/P8)</f>
        <v>0.57106266126908878</v>
      </c>
      <c r="R8" s="10"/>
      <c r="S8" s="18"/>
    </row>
    <row r="9" spans="1:19" ht="15" hidden="1" customHeight="1" x14ac:dyDescent="0.2">
      <c r="A9" s="28"/>
      <c r="B9" s="28"/>
      <c r="C9" s="29"/>
      <c r="D9" s="29"/>
      <c r="E9" s="12"/>
      <c r="F9" s="12"/>
      <c r="G9" s="16"/>
      <c r="H9" s="23"/>
      <c r="I9" s="30">
        <v>402</v>
      </c>
      <c r="J9" s="31" t="s">
        <v>29</v>
      </c>
      <c r="K9" s="29" t="s">
        <v>61</v>
      </c>
      <c r="L9" s="29" t="s">
        <v>62</v>
      </c>
      <c r="M9" s="12" t="s">
        <v>63</v>
      </c>
      <c r="N9" s="12" t="s">
        <v>60</v>
      </c>
      <c r="O9" s="16" t="s">
        <v>28</v>
      </c>
      <c r="P9" s="17"/>
      <c r="Q9" s="26"/>
      <c r="R9" s="10"/>
      <c r="S9" s="18"/>
    </row>
    <row r="10" spans="1:19" ht="15" hidden="1" customHeight="1" x14ac:dyDescent="0.2">
      <c r="A10" s="28"/>
      <c r="B10" s="28"/>
      <c r="C10" s="29"/>
      <c r="D10" s="29"/>
      <c r="E10" s="12"/>
      <c r="F10" s="12"/>
      <c r="G10" s="16"/>
      <c r="H10" s="23"/>
      <c r="I10" s="30">
        <v>403</v>
      </c>
      <c r="J10" s="31" t="s">
        <v>29</v>
      </c>
      <c r="K10" s="29" t="s">
        <v>64</v>
      </c>
      <c r="L10" s="29" t="s">
        <v>65</v>
      </c>
      <c r="M10" s="12" t="s">
        <v>66</v>
      </c>
      <c r="N10" s="12" t="s">
        <v>60</v>
      </c>
      <c r="O10" s="16" t="s">
        <v>28</v>
      </c>
      <c r="P10" s="17"/>
      <c r="Q10" s="26"/>
      <c r="R10" s="10"/>
      <c r="S10" s="18"/>
    </row>
    <row r="11" spans="1:19" ht="15" customHeight="1" x14ac:dyDescent="0.2">
      <c r="A11" s="19" t="s">
        <v>67</v>
      </c>
      <c r="B11" s="19" t="s">
        <v>12</v>
      </c>
      <c r="C11" s="20" t="s">
        <v>68</v>
      </c>
      <c r="D11" s="20" t="s">
        <v>69</v>
      </c>
      <c r="E11" s="21" t="s">
        <v>70</v>
      </c>
      <c r="F11" s="21" t="s">
        <v>45</v>
      </c>
      <c r="G11" s="22" t="s">
        <v>46</v>
      </c>
      <c r="H11" s="23">
        <v>61.161555</v>
      </c>
      <c r="I11" s="27">
        <v>400</v>
      </c>
      <c r="J11" s="24" t="s">
        <v>29</v>
      </c>
      <c r="K11" s="20" t="s">
        <v>71</v>
      </c>
      <c r="L11" s="20" t="s">
        <v>72</v>
      </c>
      <c r="M11" s="21" t="s">
        <v>73</v>
      </c>
      <c r="N11" s="21" t="s">
        <v>50</v>
      </c>
      <c r="O11" s="22" t="s">
        <v>51</v>
      </c>
      <c r="P11" s="25">
        <v>105.518824</v>
      </c>
      <c r="Q11" s="26">
        <f>SUM(H11/P11)</f>
        <v>0.57962695831409194</v>
      </c>
      <c r="R11" s="10"/>
      <c r="S11" s="18"/>
    </row>
    <row r="12" spans="1:19" ht="15" customHeight="1" x14ac:dyDescent="0.2">
      <c r="A12" s="19" t="s">
        <v>74</v>
      </c>
      <c r="B12" s="19" t="s">
        <v>12</v>
      </c>
      <c r="C12" s="20" t="s">
        <v>75</v>
      </c>
      <c r="D12" s="20" t="s">
        <v>76</v>
      </c>
      <c r="E12" s="21" t="s">
        <v>77</v>
      </c>
      <c r="F12" s="21" t="s">
        <v>56</v>
      </c>
      <c r="G12" s="22" t="s">
        <v>28</v>
      </c>
      <c r="H12" s="23">
        <v>60.901021</v>
      </c>
      <c r="I12" s="27">
        <v>404</v>
      </c>
      <c r="J12" s="24" t="s">
        <v>29</v>
      </c>
      <c r="K12" s="20" t="s">
        <v>78</v>
      </c>
      <c r="L12" s="20" t="s">
        <v>79</v>
      </c>
      <c r="M12" s="21" t="s">
        <v>80</v>
      </c>
      <c r="N12" s="21" t="s">
        <v>60</v>
      </c>
      <c r="O12" s="22" t="s">
        <v>28</v>
      </c>
      <c r="P12" s="25">
        <v>105.251727</v>
      </c>
      <c r="Q12" s="26">
        <f>SUM(H12/P12)</f>
        <v>0.57862253414616183</v>
      </c>
      <c r="R12" s="10"/>
      <c r="S12" s="18"/>
    </row>
    <row r="13" spans="1:19" ht="15" hidden="1" customHeight="1" x14ac:dyDescent="0.2">
      <c r="A13" s="28"/>
      <c r="B13" s="28"/>
      <c r="C13" s="29"/>
      <c r="D13" s="29"/>
      <c r="E13" s="12"/>
      <c r="F13" s="12"/>
      <c r="G13" s="16"/>
      <c r="H13" s="23"/>
      <c r="I13" s="30">
        <v>677</v>
      </c>
      <c r="J13" s="31" t="s">
        <v>29</v>
      </c>
      <c r="K13" s="29" t="s">
        <v>81</v>
      </c>
      <c r="L13" s="29" t="s">
        <v>82</v>
      </c>
      <c r="M13" s="12" t="s">
        <v>83</v>
      </c>
      <c r="N13" s="12" t="s">
        <v>84</v>
      </c>
      <c r="O13" s="16" t="s">
        <v>85</v>
      </c>
      <c r="P13" s="17"/>
      <c r="Q13" s="26"/>
      <c r="R13" s="10"/>
      <c r="S13" s="18"/>
    </row>
    <row r="14" spans="1:19" ht="15" hidden="1" customHeight="1" x14ac:dyDescent="0.2">
      <c r="A14" s="28"/>
      <c r="B14" s="28"/>
      <c r="C14" s="29"/>
      <c r="D14" s="29"/>
      <c r="E14" s="12"/>
      <c r="F14" s="12"/>
      <c r="G14" s="16"/>
      <c r="H14" s="23"/>
      <c r="I14" s="30">
        <v>678</v>
      </c>
      <c r="J14" s="31" t="s">
        <v>29</v>
      </c>
      <c r="K14" s="29" t="s">
        <v>86</v>
      </c>
      <c r="L14" s="29" t="s">
        <v>87</v>
      </c>
      <c r="M14" s="12" t="s">
        <v>88</v>
      </c>
      <c r="N14" s="12" t="s">
        <v>84</v>
      </c>
      <c r="O14" s="16" t="s">
        <v>85</v>
      </c>
      <c r="P14" s="17"/>
      <c r="Q14" s="26"/>
      <c r="R14" s="10"/>
      <c r="S14" s="18"/>
    </row>
    <row r="15" spans="1:19" ht="15" customHeight="1" x14ac:dyDescent="0.2">
      <c r="A15" s="19" t="s">
        <v>89</v>
      </c>
      <c r="B15" s="19" t="s">
        <v>12</v>
      </c>
      <c r="C15" s="20" t="s">
        <v>90</v>
      </c>
      <c r="D15" s="20" t="s">
        <v>91</v>
      </c>
      <c r="E15" s="21" t="s">
        <v>92</v>
      </c>
      <c r="F15" s="21" t="s">
        <v>93</v>
      </c>
      <c r="G15" s="22" t="s">
        <v>94</v>
      </c>
      <c r="H15" s="23">
        <v>61.068570999999999</v>
      </c>
      <c r="I15" s="32">
        <v>723</v>
      </c>
      <c r="J15" s="33" t="s">
        <v>29</v>
      </c>
      <c r="K15" s="34" t="s">
        <v>95</v>
      </c>
      <c r="L15" s="34" t="s">
        <v>96</v>
      </c>
      <c r="M15" s="35" t="s">
        <v>97</v>
      </c>
      <c r="N15" s="35" t="s">
        <v>98</v>
      </c>
      <c r="O15" s="36" t="s">
        <v>94</v>
      </c>
      <c r="P15" s="25">
        <v>61.068570999999999</v>
      </c>
      <c r="Q15" s="26">
        <f>SUM(H15/P15)</f>
        <v>1</v>
      </c>
      <c r="R15" s="10"/>
      <c r="S15" s="18"/>
    </row>
    <row r="16" spans="1:19" ht="15" customHeight="1" x14ac:dyDescent="0.2">
      <c r="A16" s="19" t="s">
        <v>99</v>
      </c>
      <c r="B16" s="19" t="s">
        <v>12</v>
      </c>
      <c r="C16" s="20" t="s">
        <v>100</v>
      </c>
      <c r="D16" s="20" t="s">
        <v>101</v>
      </c>
      <c r="E16" s="21" t="s">
        <v>102</v>
      </c>
      <c r="F16" s="21" t="s">
        <v>103</v>
      </c>
      <c r="G16" s="22" t="s">
        <v>94</v>
      </c>
      <c r="H16" s="23">
        <v>99.570076</v>
      </c>
      <c r="I16" s="32">
        <v>724</v>
      </c>
      <c r="J16" s="33" t="s">
        <v>29</v>
      </c>
      <c r="K16" s="34" t="s">
        <v>104</v>
      </c>
      <c r="L16" s="34" t="s">
        <v>105</v>
      </c>
      <c r="M16" s="35" t="s">
        <v>106</v>
      </c>
      <c r="N16" s="35" t="s">
        <v>107</v>
      </c>
      <c r="O16" s="36" t="s">
        <v>94</v>
      </c>
      <c r="P16" s="25">
        <v>99.570076</v>
      </c>
      <c r="Q16" s="26">
        <f>SUM(H16/P16)</f>
        <v>1</v>
      </c>
      <c r="R16" s="10"/>
      <c r="S16" s="18"/>
    </row>
    <row r="17" spans="1:19" ht="15" hidden="1" customHeight="1" x14ac:dyDescent="0.2">
      <c r="A17" s="11"/>
      <c r="B17" s="11"/>
      <c r="C17" s="12"/>
      <c r="D17" s="12"/>
      <c r="E17" s="12"/>
      <c r="F17" s="12"/>
      <c r="G17" s="12"/>
      <c r="H17" s="13"/>
      <c r="I17" s="37">
        <v>405</v>
      </c>
      <c r="J17" s="14" t="s">
        <v>29</v>
      </c>
      <c r="K17" s="12" t="s">
        <v>108</v>
      </c>
      <c r="L17" s="12" t="s">
        <v>109</v>
      </c>
      <c r="M17" s="12" t="s">
        <v>110</v>
      </c>
      <c r="N17" s="12" t="s">
        <v>111</v>
      </c>
      <c r="O17" s="16" t="s">
        <v>94</v>
      </c>
      <c r="P17" s="17"/>
      <c r="Q17" s="17"/>
      <c r="R17" s="10"/>
      <c r="S17" s="18"/>
    </row>
    <row r="18" spans="1:19" ht="15" customHeight="1" x14ac:dyDescent="0.2">
      <c r="A18" s="38"/>
      <c r="B18" s="39"/>
      <c r="C18" s="40"/>
      <c r="D18" s="40"/>
      <c r="E18" s="41"/>
      <c r="F18" s="1"/>
      <c r="G18" s="1"/>
      <c r="H18" s="42"/>
      <c r="I18" s="43"/>
      <c r="J18" s="43"/>
      <c r="K18" s="40"/>
      <c r="L18" s="40"/>
      <c r="M18" s="41"/>
      <c r="N18" s="1"/>
      <c r="O18" s="44"/>
      <c r="P18" s="42"/>
      <c r="Q18" s="45"/>
      <c r="R18" s="3"/>
      <c r="S18" s="18"/>
    </row>
    <row r="19" spans="1:19" ht="15" customHeight="1" x14ac:dyDescent="0.2">
      <c r="A19" s="19" t="s">
        <v>112</v>
      </c>
      <c r="B19" s="19" t="s">
        <v>113</v>
      </c>
      <c r="C19" s="19" t="s">
        <v>114</v>
      </c>
      <c r="D19" s="19" t="s">
        <v>115</v>
      </c>
      <c r="E19" s="46" t="s">
        <v>116</v>
      </c>
      <c r="F19" s="46" t="s">
        <v>117</v>
      </c>
      <c r="G19" s="47" t="s">
        <v>51</v>
      </c>
      <c r="H19" s="23">
        <v>166.73244800000001</v>
      </c>
      <c r="I19" s="33">
        <v>732</v>
      </c>
      <c r="J19" s="33" t="s">
        <v>118</v>
      </c>
      <c r="K19" s="34" t="s">
        <v>119</v>
      </c>
      <c r="L19" s="34" t="s">
        <v>120</v>
      </c>
      <c r="M19" s="35" t="s">
        <v>121</v>
      </c>
      <c r="N19" s="35" t="s">
        <v>122</v>
      </c>
      <c r="O19" s="36">
        <v>1.05</v>
      </c>
      <c r="P19" s="25">
        <v>166.73244800000001</v>
      </c>
      <c r="Q19" s="26">
        <f>SUM(H19/P19)</f>
        <v>1</v>
      </c>
      <c r="R19" s="3"/>
      <c r="S19" s="18"/>
    </row>
    <row r="20" spans="1:19" ht="15" customHeight="1" x14ac:dyDescent="0.2">
      <c r="A20" s="19" t="s">
        <v>123</v>
      </c>
      <c r="B20" s="19" t="s">
        <v>113</v>
      </c>
      <c r="C20" s="19" t="s">
        <v>124</v>
      </c>
      <c r="D20" s="19" t="s">
        <v>125</v>
      </c>
      <c r="E20" s="46" t="s">
        <v>126</v>
      </c>
      <c r="F20" s="46" t="s">
        <v>117</v>
      </c>
      <c r="G20" s="47" t="s">
        <v>51</v>
      </c>
      <c r="H20" s="23">
        <v>167.20460800000001</v>
      </c>
      <c r="I20" s="33">
        <v>731</v>
      </c>
      <c r="J20" s="33" t="s">
        <v>118</v>
      </c>
      <c r="K20" s="34" t="s">
        <v>127</v>
      </c>
      <c r="L20" s="34" t="s">
        <v>128</v>
      </c>
      <c r="M20" s="35" t="s">
        <v>129</v>
      </c>
      <c r="N20" s="35" t="s">
        <v>130</v>
      </c>
      <c r="O20" s="36">
        <v>1.05</v>
      </c>
      <c r="P20" s="25">
        <v>167.20460800000001</v>
      </c>
      <c r="Q20" s="26">
        <f>SUM(H20/P20)</f>
        <v>1</v>
      </c>
      <c r="R20" s="3"/>
      <c r="S20" s="18"/>
    </row>
    <row r="21" spans="1:19" ht="15" customHeight="1" x14ac:dyDescent="0.2">
      <c r="A21" s="19" t="s">
        <v>131</v>
      </c>
      <c r="B21" s="19" t="s">
        <v>113</v>
      </c>
      <c r="C21" s="19" t="s">
        <v>132</v>
      </c>
      <c r="D21" s="19" t="s">
        <v>133</v>
      </c>
      <c r="E21" s="46" t="s">
        <v>134</v>
      </c>
      <c r="F21" s="46" t="s">
        <v>60</v>
      </c>
      <c r="G21" s="47" t="s">
        <v>28</v>
      </c>
      <c r="H21" s="23">
        <v>271.01614799999999</v>
      </c>
      <c r="I21" s="33">
        <v>730</v>
      </c>
      <c r="J21" s="33" t="s">
        <v>118</v>
      </c>
      <c r="K21" s="34" t="s">
        <v>135</v>
      </c>
      <c r="L21" s="34" t="s">
        <v>136</v>
      </c>
      <c r="M21" s="35" t="s">
        <v>137</v>
      </c>
      <c r="N21" s="35" t="s">
        <v>56</v>
      </c>
      <c r="O21" s="36" t="s">
        <v>138</v>
      </c>
      <c r="P21" s="25">
        <v>271.01614799999999</v>
      </c>
      <c r="Q21" s="26">
        <f>SUM(H21/P21)</f>
        <v>1</v>
      </c>
      <c r="R21" s="3"/>
      <c r="S21" s="18"/>
    </row>
    <row r="22" spans="1:19" ht="15" customHeight="1" x14ac:dyDescent="0.2">
      <c r="A22" s="19" t="s">
        <v>139</v>
      </c>
      <c r="B22" s="19" t="s">
        <v>113</v>
      </c>
      <c r="C22" s="19" t="s">
        <v>140</v>
      </c>
      <c r="D22" s="19" t="s">
        <v>141</v>
      </c>
      <c r="E22" s="46" t="s">
        <v>142</v>
      </c>
      <c r="F22" s="46" t="s">
        <v>60</v>
      </c>
      <c r="G22" s="47" t="s">
        <v>28</v>
      </c>
      <c r="H22" s="23">
        <v>274.841117</v>
      </c>
      <c r="I22" s="32">
        <v>670</v>
      </c>
      <c r="J22" s="33" t="s">
        <v>118</v>
      </c>
      <c r="K22" s="34" t="s">
        <v>143</v>
      </c>
      <c r="L22" s="34" t="s">
        <v>144</v>
      </c>
      <c r="M22" s="35" t="s">
        <v>145</v>
      </c>
      <c r="N22" s="35" t="s">
        <v>146</v>
      </c>
      <c r="O22" s="36" t="s">
        <v>138</v>
      </c>
      <c r="P22" s="25">
        <v>55.147202</v>
      </c>
      <c r="Q22" s="26">
        <f>SUM(H22/P22)</f>
        <v>4.9837726490638632</v>
      </c>
      <c r="R22" s="3"/>
      <c r="S22" s="18"/>
    </row>
    <row r="23" spans="1:19" ht="15" hidden="1" customHeight="1" x14ac:dyDescent="0.2">
      <c r="A23" s="11" t="s">
        <v>147</v>
      </c>
      <c r="B23" s="11" t="s">
        <v>113</v>
      </c>
      <c r="C23" s="11" t="s">
        <v>148</v>
      </c>
      <c r="D23" s="11" t="s">
        <v>149</v>
      </c>
      <c r="E23" s="11" t="s">
        <v>150</v>
      </c>
      <c r="F23" s="11" t="s">
        <v>33</v>
      </c>
      <c r="G23" s="11" t="s">
        <v>28</v>
      </c>
      <c r="H23" s="13"/>
      <c r="I23" s="37"/>
      <c r="J23" s="14"/>
      <c r="K23" s="12"/>
      <c r="L23" s="12"/>
      <c r="M23" s="15" t="s">
        <v>18</v>
      </c>
      <c r="N23" s="12"/>
      <c r="O23" s="16"/>
      <c r="P23" s="17"/>
      <c r="Q23" s="48"/>
      <c r="R23" s="3"/>
      <c r="S23" s="18"/>
    </row>
    <row r="24" spans="1:19" ht="15" hidden="1" customHeight="1" x14ac:dyDescent="0.2">
      <c r="A24" s="11" t="s">
        <v>151</v>
      </c>
      <c r="B24" s="11" t="s">
        <v>113</v>
      </c>
      <c r="C24" s="11" t="s">
        <v>152</v>
      </c>
      <c r="D24" s="11" t="s">
        <v>153</v>
      </c>
      <c r="E24" s="11" t="s">
        <v>154</v>
      </c>
      <c r="F24" s="11" t="s">
        <v>33</v>
      </c>
      <c r="G24" s="11" t="s">
        <v>28</v>
      </c>
      <c r="H24" s="13"/>
      <c r="I24" s="14"/>
      <c r="J24" s="14"/>
      <c r="K24" s="12"/>
      <c r="L24" s="12"/>
      <c r="M24" s="15" t="s">
        <v>18</v>
      </c>
      <c r="N24" s="12"/>
      <c r="O24" s="16"/>
      <c r="P24" s="17"/>
      <c r="Q24" s="48"/>
      <c r="R24" s="3"/>
      <c r="S24" s="18"/>
    </row>
    <row r="25" spans="1:19" ht="15" customHeight="1" x14ac:dyDescent="0.2">
      <c r="A25" s="39"/>
      <c r="B25" s="39"/>
      <c r="C25" s="40"/>
      <c r="D25" s="40"/>
      <c r="E25" s="41"/>
      <c r="F25" s="1"/>
      <c r="G25" s="1"/>
      <c r="H25" s="42"/>
      <c r="I25" s="43"/>
      <c r="J25" s="43"/>
      <c r="K25" s="40"/>
      <c r="L25" s="40"/>
      <c r="M25" s="41"/>
      <c r="N25" s="1"/>
      <c r="O25" s="44"/>
      <c r="P25" s="42"/>
      <c r="Q25" s="45"/>
      <c r="R25" s="3"/>
      <c r="S25" s="18"/>
    </row>
    <row r="26" spans="1:19" ht="15" customHeight="1" x14ac:dyDescent="0.2">
      <c r="A26" s="19" t="s">
        <v>155</v>
      </c>
      <c r="B26" s="19" t="s">
        <v>156</v>
      </c>
      <c r="C26" s="19" t="s">
        <v>157</v>
      </c>
      <c r="D26" s="19" t="s">
        <v>158</v>
      </c>
      <c r="E26" s="46" t="s">
        <v>159</v>
      </c>
      <c r="F26" s="46" t="s">
        <v>27</v>
      </c>
      <c r="G26" s="47" t="s">
        <v>160</v>
      </c>
      <c r="H26" s="23">
        <v>100.61851799999999</v>
      </c>
      <c r="I26" s="24">
        <v>554</v>
      </c>
      <c r="J26" s="24" t="s">
        <v>161</v>
      </c>
      <c r="K26" s="20" t="s">
        <v>162</v>
      </c>
      <c r="L26" s="20" t="s">
        <v>163</v>
      </c>
      <c r="M26" s="21" t="s">
        <v>164</v>
      </c>
      <c r="N26" s="21" t="s">
        <v>33</v>
      </c>
      <c r="O26" s="22" t="s">
        <v>160</v>
      </c>
      <c r="P26" s="25">
        <v>105.747789</v>
      </c>
      <c r="Q26" s="26">
        <f t="shared" ref="Q26:Q33" si="0">SUM(H26/P26)</f>
        <v>0.95149524119128392</v>
      </c>
      <c r="R26" s="10"/>
      <c r="S26" s="18"/>
    </row>
    <row r="27" spans="1:19" ht="15" customHeight="1" x14ac:dyDescent="0.2">
      <c r="A27" s="19" t="s">
        <v>165</v>
      </c>
      <c r="B27" s="19" t="s">
        <v>156</v>
      </c>
      <c r="C27" s="19" t="s">
        <v>166</v>
      </c>
      <c r="D27" s="19" t="s">
        <v>167</v>
      </c>
      <c r="E27" s="46" t="s">
        <v>168</v>
      </c>
      <c r="F27" s="46" t="s">
        <v>27</v>
      </c>
      <c r="G27" s="47" t="s">
        <v>160</v>
      </c>
      <c r="H27" s="23">
        <v>108.889319</v>
      </c>
      <c r="I27" s="24">
        <v>553</v>
      </c>
      <c r="J27" s="24" t="s">
        <v>161</v>
      </c>
      <c r="K27" s="20" t="s">
        <v>169</v>
      </c>
      <c r="L27" s="20" t="s">
        <v>170</v>
      </c>
      <c r="M27" s="21" t="s">
        <v>171</v>
      </c>
      <c r="N27" s="21" t="s">
        <v>33</v>
      </c>
      <c r="O27" s="22" t="s">
        <v>160</v>
      </c>
      <c r="P27" s="25">
        <v>109.876982</v>
      </c>
      <c r="Q27" s="26">
        <f t="shared" si="0"/>
        <v>0.99101119286294193</v>
      </c>
      <c r="R27" s="10"/>
      <c r="S27" s="18"/>
    </row>
    <row r="28" spans="1:19" ht="15" customHeight="1" x14ac:dyDescent="0.2">
      <c r="A28" s="19" t="s">
        <v>172</v>
      </c>
      <c r="B28" s="19" t="s">
        <v>156</v>
      </c>
      <c r="C28" s="19" t="s">
        <v>173</v>
      </c>
      <c r="D28" s="19" t="s">
        <v>174</v>
      </c>
      <c r="E28" s="46" t="s">
        <v>175</v>
      </c>
      <c r="F28" s="46" t="s">
        <v>45</v>
      </c>
      <c r="G28" s="47" t="s">
        <v>176</v>
      </c>
      <c r="H28" s="23">
        <v>234.447384</v>
      </c>
      <c r="I28" s="24">
        <v>191</v>
      </c>
      <c r="J28" s="24" t="s">
        <v>161</v>
      </c>
      <c r="K28" s="20" t="s">
        <v>177</v>
      </c>
      <c r="L28" s="20" t="s">
        <v>178</v>
      </c>
      <c r="M28" s="21" t="s">
        <v>179</v>
      </c>
      <c r="N28" s="21" t="s">
        <v>50</v>
      </c>
      <c r="O28" s="22" t="s">
        <v>180</v>
      </c>
      <c r="P28" s="25">
        <v>235.00591499999999</v>
      </c>
      <c r="Q28" s="26">
        <f t="shared" si="0"/>
        <v>0.99762333216166077</v>
      </c>
      <c r="R28" s="10"/>
      <c r="S28" s="18"/>
    </row>
    <row r="29" spans="1:19" ht="15" customHeight="1" x14ac:dyDescent="0.2">
      <c r="A29" s="19" t="s">
        <v>181</v>
      </c>
      <c r="B29" s="19" t="s">
        <v>156</v>
      </c>
      <c r="C29" s="19" t="s">
        <v>182</v>
      </c>
      <c r="D29" s="19" t="s">
        <v>183</v>
      </c>
      <c r="E29" s="46" t="s">
        <v>184</v>
      </c>
      <c r="F29" s="46" t="s">
        <v>56</v>
      </c>
      <c r="G29" s="47" t="s">
        <v>160</v>
      </c>
      <c r="H29" s="23">
        <v>270.14333499999998</v>
      </c>
      <c r="I29" s="24">
        <v>263</v>
      </c>
      <c r="J29" s="24" t="s">
        <v>161</v>
      </c>
      <c r="K29" s="20" t="s">
        <v>185</v>
      </c>
      <c r="L29" s="20" t="s">
        <v>186</v>
      </c>
      <c r="M29" s="21" t="s">
        <v>187</v>
      </c>
      <c r="N29" s="21" t="s">
        <v>60</v>
      </c>
      <c r="O29" s="22" t="s">
        <v>160</v>
      </c>
      <c r="P29" s="25">
        <v>195.68848600000001</v>
      </c>
      <c r="Q29" s="26">
        <f t="shared" si="0"/>
        <v>1.380476391441855</v>
      </c>
      <c r="R29" s="10"/>
      <c r="S29" s="18"/>
    </row>
    <row r="30" spans="1:19" ht="15" customHeight="1" x14ac:dyDescent="0.2">
      <c r="A30" s="19" t="s">
        <v>188</v>
      </c>
      <c r="B30" s="19" t="s">
        <v>156</v>
      </c>
      <c r="C30" s="19" t="s">
        <v>189</v>
      </c>
      <c r="D30" s="19" t="s">
        <v>190</v>
      </c>
      <c r="E30" s="46" t="s">
        <v>191</v>
      </c>
      <c r="F30" s="46" t="s">
        <v>45</v>
      </c>
      <c r="G30" s="47" t="s">
        <v>176</v>
      </c>
      <c r="H30" s="23">
        <v>210.889982</v>
      </c>
      <c r="I30" s="24">
        <v>188</v>
      </c>
      <c r="J30" s="24" t="s">
        <v>161</v>
      </c>
      <c r="K30" s="20" t="s">
        <v>192</v>
      </c>
      <c r="L30" s="20" t="s">
        <v>193</v>
      </c>
      <c r="M30" s="21" t="s">
        <v>194</v>
      </c>
      <c r="N30" s="21" t="s">
        <v>50</v>
      </c>
      <c r="O30" s="22" t="s">
        <v>180</v>
      </c>
      <c r="P30" s="25">
        <v>194.545523</v>
      </c>
      <c r="Q30" s="26">
        <f t="shared" si="0"/>
        <v>1.0840135447372901</v>
      </c>
      <c r="R30" s="10"/>
      <c r="S30" s="18"/>
    </row>
    <row r="31" spans="1:19" ht="15" customHeight="1" x14ac:dyDescent="0.2">
      <c r="A31" s="19" t="s">
        <v>195</v>
      </c>
      <c r="B31" s="19" t="s">
        <v>156</v>
      </c>
      <c r="C31" s="19" t="s">
        <v>196</v>
      </c>
      <c r="D31" s="19" t="s">
        <v>197</v>
      </c>
      <c r="E31" s="46" t="s">
        <v>198</v>
      </c>
      <c r="F31" s="46" t="s">
        <v>56</v>
      </c>
      <c r="G31" s="47" t="s">
        <v>160</v>
      </c>
      <c r="H31" s="23">
        <v>216.35517200000001</v>
      </c>
      <c r="I31" s="24">
        <v>262</v>
      </c>
      <c r="J31" s="24" t="s">
        <v>161</v>
      </c>
      <c r="K31" s="20" t="s">
        <v>199</v>
      </c>
      <c r="L31" s="20" t="s">
        <v>200</v>
      </c>
      <c r="M31" s="21" t="s">
        <v>201</v>
      </c>
      <c r="N31" s="21" t="s">
        <v>60</v>
      </c>
      <c r="O31" s="22" t="s">
        <v>160</v>
      </c>
      <c r="P31" s="25">
        <v>169.110964</v>
      </c>
      <c r="Q31" s="26">
        <f t="shared" si="0"/>
        <v>1.279368095849776</v>
      </c>
      <c r="R31" s="10"/>
      <c r="S31" s="18"/>
    </row>
    <row r="32" spans="1:19" ht="15" customHeight="1" x14ac:dyDescent="0.2">
      <c r="A32" s="19" t="s">
        <v>202</v>
      </c>
      <c r="B32" s="19" t="s">
        <v>156</v>
      </c>
      <c r="C32" s="19" t="s">
        <v>203</v>
      </c>
      <c r="D32" s="19" t="s">
        <v>204</v>
      </c>
      <c r="E32" s="46" t="s">
        <v>205</v>
      </c>
      <c r="F32" s="46" t="s">
        <v>103</v>
      </c>
      <c r="G32" s="47" t="s">
        <v>94</v>
      </c>
      <c r="H32" s="23">
        <v>305.02431799999999</v>
      </c>
      <c r="I32" s="33">
        <v>725</v>
      </c>
      <c r="J32" s="33" t="s">
        <v>161</v>
      </c>
      <c r="K32" s="34" t="s">
        <v>206</v>
      </c>
      <c r="L32" s="34" t="s">
        <v>207</v>
      </c>
      <c r="M32" s="35" t="s">
        <v>208</v>
      </c>
      <c r="N32" s="35" t="s">
        <v>107</v>
      </c>
      <c r="O32" s="36" t="s">
        <v>94</v>
      </c>
      <c r="P32" s="25">
        <v>305.02431799999999</v>
      </c>
      <c r="Q32" s="26">
        <f t="shared" si="0"/>
        <v>1</v>
      </c>
      <c r="R32" s="10"/>
      <c r="S32" s="18"/>
    </row>
    <row r="33" spans="1:19" ht="15" customHeight="1" x14ac:dyDescent="0.2">
      <c r="A33" s="19" t="s">
        <v>209</v>
      </c>
      <c r="B33" s="19" t="s">
        <v>156</v>
      </c>
      <c r="C33" s="19" t="s">
        <v>210</v>
      </c>
      <c r="D33" s="19" t="s">
        <v>211</v>
      </c>
      <c r="E33" s="46" t="s">
        <v>212</v>
      </c>
      <c r="F33" s="46" t="s">
        <v>213</v>
      </c>
      <c r="G33" s="47" t="s">
        <v>85</v>
      </c>
      <c r="H33" s="23">
        <v>195.48703900000001</v>
      </c>
      <c r="I33" s="33">
        <v>726</v>
      </c>
      <c r="J33" s="33" t="s">
        <v>161</v>
      </c>
      <c r="K33" s="34" t="s">
        <v>214</v>
      </c>
      <c r="L33" s="34" t="s">
        <v>215</v>
      </c>
      <c r="M33" s="35" t="s">
        <v>216</v>
      </c>
      <c r="N33" s="35" t="s">
        <v>217</v>
      </c>
      <c r="O33" s="49">
        <v>0.3</v>
      </c>
      <c r="P33" s="25">
        <v>195.48703900000001</v>
      </c>
      <c r="Q33" s="26">
        <f t="shared" si="0"/>
        <v>1</v>
      </c>
      <c r="R33" s="10"/>
      <c r="S33" s="18"/>
    </row>
    <row r="34" spans="1:19" ht="15" hidden="1" customHeight="1" x14ac:dyDescent="0.2">
      <c r="A34" s="11"/>
      <c r="B34" s="11"/>
      <c r="C34" s="11"/>
      <c r="D34" s="11"/>
      <c r="E34" s="11"/>
      <c r="F34" s="11"/>
      <c r="G34" s="11"/>
      <c r="H34" s="13"/>
      <c r="I34" s="14">
        <v>445</v>
      </c>
      <c r="J34" s="14" t="s">
        <v>161</v>
      </c>
      <c r="K34" s="12" t="s">
        <v>218</v>
      </c>
      <c r="L34" s="12" t="s">
        <v>219</v>
      </c>
      <c r="M34" s="12" t="s">
        <v>220</v>
      </c>
      <c r="N34" s="12" t="s">
        <v>84</v>
      </c>
      <c r="O34" s="16" t="s">
        <v>221</v>
      </c>
      <c r="P34" s="17"/>
      <c r="Q34" s="48"/>
      <c r="R34" s="10"/>
      <c r="S34" s="18"/>
    </row>
    <row r="35" spans="1:19" ht="15" hidden="1" customHeight="1" x14ac:dyDescent="0.2">
      <c r="A35" s="11"/>
      <c r="B35" s="11"/>
      <c r="C35" s="11"/>
      <c r="D35" s="11"/>
      <c r="E35" s="11"/>
      <c r="F35" s="11"/>
      <c r="G35" s="11"/>
      <c r="H35" s="13"/>
      <c r="I35" s="14">
        <v>702</v>
      </c>
      <c r="J35" s="14" t="s">
        <v>161</v>
      </c>
      <c r="K35" s="12" t="s">
        <v>222</v>
      </c>
      <c r="L35" s="12" t="s">
        <v>223</v>
      </c>
      <c r="M35" s="12" t="s">
        <v>224</v>
      </c>
      <c r="N35" s="12" t="s">
        <v>84</v>
      </c>
      <c r="O35" s="16" t="s">
        <v>221</v>
      </c>
      <c r="P35" s="17"/>
      <c r="Q35" s="48"/>
      <c r="R35" s="10"/>
      <c r="S35" s="18"/>
    </row>
    <row r="36" spans="1:19" ht="15" hidden="1" customHeight="1" x14ac:dyDescent="0.2">
      <c r="A36" s="11"/>
      <c r="B36" s="11"/>
      <c r="C36" s="11"/>
      <c r="D36" s="11"/>
      <c r="E36" s="11"/>
      <c r="F36" s="11"/>
      <c r="G36" s="11"/>
      <c r="H36" s="13"/>
      <c r="I36" s="14">
        <v>193</v>
      </c>
      <c r="J36" s="14" t="s">
        <v>161</v>
      </c>
      <c r="K36" s="12" t="s">
        <v>225</v>
      </c>
      <c r="L36" s="12" t="s">
        <v>226</v>
      </c>
      <c r="M36" s="12" t="s">
        <v>227</v>
      </c>
      <c r="N36" s="12" t="s">
        <v>111</v>
      </c>
      <c r="O36" s="16" t="s">
        <v>94</v>
      </c>
      <c r="P36" s="17"/>
      <c r="Q36" s="48"/>
      <c r="R36" s="10"/>
      <c r="S36" s="18"/>
    </row>
    <row r="37" spans="1:19" ht="15" customHeight="1" x14ac:dyDescent="0.2">
      <c r="A37" s="39"/>
      <c r="B37" s="39"/>
      <c r="C37" s="40"/>
      <c r="D37" s="40"/>
      <c r="E37" s="41"/>
      <c r="F37" s="1"/>
      <c r="G37" s="1"/>
      <c r="H37" s="42"/>
      <c r="I37" s="43"/>
      <c r="J37" s="43"/>
      <c r="K37" s="40"/>
      <c r="L37" s="40"/>
      <c r="M37" s="41"/>
      <c r="N37" s="1"/>
      <c r="O37" s="44"/>
      <c r="P37" s="42"/>
      <c r="Q37" s="45"/>
      <c r="R37" s="3"/>
      <c r="S37" s="18"/>
    </row>
    <row r="38" spans="1:19" ht="15" customHeight="1" x14ac:dyDescent="0.2">
      <c r="A38" s="19" t="s">
        <v>228</v>
      </c>
      <c r="B38" s="19" t="s">
        <v>229</v>
      </c>
      <c r="C38" s="19" t="s">
        <v>230</v>
      </c>
      <c r="D38" s="19" t="s">
        <v>231</v>
      </c>
      <c r="E38" s="46" t="s">
        <v>232</v>
      </c>
      <c r="F38" s="46" t="s">
        <v>50</v>
      </c>
      <c r="G38" s="47" t="s">
        <v>51</v>
      </c>
      <c r="H38" s="23">
        <v>153.990961</v>
      </c>
      <c r="I38" s="24" t="s">
        <v>233</v>
      </c>
      <c r="J38" s="24" t="s">
        <v>234</v>
      </c>
      <c r="K38" s="20" t="s">
        <v>235</v>
      </c>
      <c r="L38" s="20" t="s">
        <v>236</v>
      </c>
      <c r="M38" s="21" t="s">
        <v>237</v>
      </c>
      <c r="N38" s="21" t="s">
        <v>45</v>
      </c>
      <c r="O38" s="22" t="s">
        <v>238</v>
      </c>
      <c r="P38" s="25">
        <v>325.45927599999999</v>
      </c>
      <c r="Q38" s="26">
        <f t="shared" ref="Q38:Q46" si="1">SUM(H38/P38)</f>
        <v>0.4731497067547093</v>
      </c>
      <c r="R38" s="10"/>
      <c r="S38" s="18"/>
    </row>
    <row r="39" spans="1:19" ht="15" customHeight="1" x14ac:dyDescent="0.2">
      <c r="A39" s="19" t="s">
        <v>239</v>
      </c>
      <c r="B39" s="19" t="s">
        <v>229</v>
      </c>
      <c r="C39" s="19" t="s">
        <v>240</v>
      </c>
      <c r="D39" s="19" t="s">
        <v>241</v>
      </c>
      <c r="E39" s="46" t="s">
        <v>242</v>
      </c>
      <c r="F39" s="46" t="s">
        <v>50</v>
      </c>
      <c r="G39" s="47" t="s">
        <v>51</v>
      </c>
      <c r="H39" s="23">
        <v>96.824085999999994</v>
      </c>
      <c r="I39" s="24" t="s">
        <v>243</v>
      </c>
      <c r="J39" s="24" t="s">
        <v>234</v>
      </c>
      <c r="K39" s="20" t="s">
        <v>244</v>
      </c>
      <c r="L39" s="20" t="s">
        <v>245</v>
      </c>
      <c r="M39" s="21" t="s">
        <v>246</v>
      </c>
      <c r="N39" s="21" t="s">
        <v>45</v>
      </c>
      <c r="O39" s="22" t="s">
        <v>238</v>
      </c>
      <c r="P39" s="25">
        <v>84.195678999999998</v>
      </c>
      <c r="Q39" s="26">
        <f t="shared" si="1"/>
        <v>1.1499887779276654</v>
      </c>
      <c r="R39" s="10"/>
      <c r="S39" s="18"/>
    </row>
    <row r="40" spans="1:19" ht="15" customHeight="1" x14ac:dyDescent="0.2">
      <c r="A40" s="19" t="s">
        <v>247</v>
      </c>
      <c r="B40" s="19" t="s">
        <v>229</v>
      </c>
      <c r="C40" s="19" t="s">
        <v>248</v>
      </c>
      <c r="D40" s="19" t="s">
        <v>249</v>
      </c>
      <c r="E40" s="46" t="s">
        <v>250</v>
      </c>
      <c r="F40" s="46" t="s">
        <v>60</v>
      </c>
      <c r="G40" s="47" t="s">
        <v>28</v>
      </c>
      <c r="H40" s="23">
        <v>181.77231</v>
      </c>
      <c r="I40" s="24" t="s">
        <v>251</v>
      </c>
      <c r="J40" s="24" t="s">
        <v>234</v>
      </c>
      <c r="K40" s="20" t="s">
        <v>252</v>
      </c>
      <c r="L40" s="20" t="s">
        <v>253</v>
      </c>
      <c r="M40" s="21" t="s">
        <v>254</v>
      </c>
      <c r="N40" s="21" t="s">
        <v>56</v>
      </c>
      <c r="O40" s="22" t="s">
        <v>28</v>
      </c>
      <c r="P40" s="25">
        <v>55.541581999999998</v>
      </c>
      <c r="Q40" s="26">
        <f t="shared" si="1"/>
        <v>3.2727247488197224</v>
      </c>
      <c r="R40" s="10"/>
      <c r="S40" s="18"/>
    </row>
    <row r="41" spans="1:19" ht="15" customHeight="1" x14ac:dyDescent="0.2">
      <c r="A41" s="19" t="s">
        <v>255</v>
      </c>
      <c r="B41" s="19" t="s">
        <v>229</v>
      </c>
      <c r="C41" s="19" t="s">
        <v>256</v>
      </c>
      <c r="D41" s="19" t="s">
        <v>257</v>
      </c>
      <c r="E41" s="46" t="s">
        <v>258</v>
      </c>
      <c r="F41" s="46" t="s">
        <v>60</v>
      </c>
      <c r="G41" s="47" t="s">
        <v>28</v>
      </c>
      <c r="H41" s="23">
        <v>100.26704599999999</v>
      </c>
      <c r="I41" s="24" t="s">
        <v>259</v>
      </c>
      <c r="J41" s="24" t="s">
        <v>234</v>
      </c>
      <c r="K41" s="20" t="s">
        <v>260</v>
      </c>
      <c r="L41" s="20" t="s">
        <v>261</v>
      </c>
      <c r="M41" s="21" t="s">
        <v>262</v>
      </c>
      <c r="N41" s="21" t="s">
        <v>56</v>
      </c>
      <c r="O41" s="22" t="s">
        <v>28</v>
      </c>
      <c r="P41" s="25">
        <v>43.630498000000003</v>
      </c>
      <c r="Q41" s="26">
        <f t="shared" si="1"/>
        <v>2.298095382729759</v>
      </c>
      <c r="R41" s="10"/>
      <c r="S41" s="18"/>
    </row>
    <row r="42" spans="1:19" ht="15" customHeight="1" x14ac:dyDescent="0.2">
      <c r="A42" s="19" t="s">
        <v>263</v>
      </c>
      <c r="B42" s="19" t="s">
        <v>229</v>
      </c>
      <c r="C42" s="19" t="s">
        <v>264</v>
      </c>
      <c r="D42" s="19" t="s">
        <v>265</v>
      </c>
      <c r="E42" s="46" t="s">
        <v>266</v>
      </c>
      <c r="F42" s="46" t="s">
        <v>60</v>
      </c>
      <c r="G42" s="47" t="s">
        <v>28</v>
      </c>
      <c r="H42" s="23">
        <v>207.65510599999999</v>
      </c>
      <c r="I42" s="24" t="s">
        <v>251</v>
      </c>
      <c r="J42" s="24" t="s">
        <v>234</v>
      </c>
      <c r="K42" s="20" t="s">
        <v>252</v>
      </c>
      <c r="L42" s="20" t="s">
        <v>253</v>
      </c>
      <c r="M42" s="35" t="s">
        <v>254</v>
      </c>
      <c r="N42" s="21" t="s">
        <v>56</v>
      </c>
      <c r="O42" s="22" t="s">
        <v>28</v>
      </c>
      <c r="P42" s="25">
        <v>55.541581999999998</v>
      </c>
      <c r="Q42" s="26">
        <f t="shared" si="1"/>
        <v>3.7387322889002332</v>
      </c>
      <c r="R42" s="10"/>
      <c r="S42" s="18"/>
    </row>
    <row r="43" spans="1:19" ht="15" customHeight="1" x14ac:dyDescent="0.2">
      <c r="A43" s="19" t="s">
        <v>267</v>
      </c>
      <c r="B43" s="19" t="s">
        <v>229</v>
      </c>
      <c r="C43" s="19" t="s">
        <v>268</v>
      </c>
      <c r="D43" s="19" t="s">
        <v>269</v>
      </c>
      <c r="E43" s="46" t="s">
        <v>270</v>
      </c>
      <c r="F43" s="46" t="s">
        <v>271</v>
      </c>
      <c r="G43" s="47" t="s">
        <v>272</v>
      </c>
      <c r="H43" s="23">
        <v>94.577042000000006</v>
      </c>
      <c r="I43" s="33">
        <v>727</v>
      </c>
      <c r="J43" s="33" t="s">
        <v>234</v>
      </c>
      <c r="K43" s="34" t="s">
        <v>273</v>
      </c>
      <c r="L43" s="34" t="s">
        <v>274</v>
      </c>
      <c r="M43" s="35" t="s">
        <v>275</v>
      </c>
      <c r="N43" s="35" t="s">
        <v>56</v>
      </c>
      <c r="O43" s="36" t="s">
        <v>272</v>
      </c>
      <c r="P43" s="25">
        <v>94.577042000000006</v>
      </c>
      <c r="Q43" s="26">
        <f t="shared" si="1"/>
        <v>1</v>
      </c>
      <c r="R43" s="10"/>
      <c r="S43" s="18"/>
    </row>
    <row r="44" spans="1:19" ht="15" customHeight="1" x14ac:dyDescent="0.2">
      <c r="A44" s="19" t="s">
        <v>276</v>
      </c>
      <c r="B44" s="19" t="s">
        <v>229</v>
      </c>
      <c r="C44" s="19" t="s">
        <v>277</v>
      </c>
      <c r="D44" s="19" t="s">
        <v>278</v>
      </c>
      <c r="E44" s="46" t="s">
        <v>279</v>
      </c>
      <c r="F44" s="46" t="s">
        <v>280</v>
      </c>
      <c r="G44" s="47" t="s">
        <v>272</v>
      </c>
      <c r="H44" s="23">
        <v>94.239720000000005</v>
      </c>
      <c r="I44" s="33">
        <v>728</v>
      </c>
      <c r="J44" s="33" t="s">
        <v>234</v>
      </c>
      <c r="K44" s="34" t="s">
        <v>281</v>
      </c>
      <c r="L44" s="34" t="s">
        <v>282</v>
      </c>
      <c r="M44" s="35" t="s">
        <v>283</v>
      </c>
      <c r="N44" s="35" t="s">
        <v>56</v>
      </c>
      <c r="O44" s="36" t="s">
        <v>272</v>
      </c>
      <c r="P44" s="25">
        <v>94.239720000000005</v>
      </c>
      <c r="Q44" s="26">
        <f t="shared" si="1"/>
        <v>1</v>
      </c>
      <c r="R44" s="10"/>
      <c r="S44" s="18"/>
    </row>
    <row r="45" spans="1:19" ht="15" customHeight="1" x14ac:dyDescent="0.2">
      <c r="A45" s="19" t="s">
        <v>284</v>
      </c>
      <c r="B45" s="19" t="s">
        <v>229</v>
      </c>
      <c r="C45" s="19" t="s">
        <v>285</v>
      </c>
      <c r="D45" s="19" t="s">
        <v>286</v>
      </c>
      <c r="E45" s="46" t="s">
        <v>287</v>
      </c>
      <c r="F45" s="46" t="s">
        <v>111</v>
      </c>
      <c r="G45" s="47" t="s">
        <v>94</v>
      </c>
      <c r="H45" s="23">
        <v>205.398493</v>
      </c>
      <c r="I45" s="33">
        <v>729</v>
      </c>
      <c r="J45" s="33" t="s">
        <v>234</v>
      </c>
      <c r="K45" s="34" t="s">
        <v>288</v>
      </c>
      <c r="L45" s="34" t="s">
        <v>289</v>
      </c>
      <c r="M45" s="35" t="s">
        <v>290</v>
      </c>
      <c r="N45" s="35" t="s">
        <v>291</v>
      </c>
      <c r="O45" s="36" t="s">
        <v>94</v>
      </c>
      <c r="P45" s="25">
        <v>205.398493</v>
      </c>
      <c r="Q45" s="26">
        <f t="shared" si="1"/>
        <v>1</v>
      </c>
      <c r="R45" s="10"/>
      <c r="S45" s="18"/>
    </row>
    <row r="46" spans="1:19" ht="15" customHeight="1" x14ac:dyDescent="0.2">
      <c r="A46" s="19" t="s">
        <v>292</v>
      </c>
      <c r="B46" s="19" t="s">
        <v>229</v>
      </c>
      <c r="C46" s="19" t="s">
        <v>293</v>
      </c>
      <c r="D46" s="19" t="s">
        <v>294</v>
      </c>
      <c r="E46" s="46" t="s">
        <v>295</v>
      </c>
      <c r="F46" s="46" t="s">
        <v>33</v>
      </c>
      <c r="G46" s="47" t="s">
        <v>28</v>
      </c>
      <c r="H46" s="23">
        <v>98.445476999999997</v>
      </c>
      <c r="I46" s="50" t="s">
        <v>296</v>
      </c>
      <c r="J46" s="24" t="s">
        <v>234</v>
      </c>
      <c r="K46" s="20" t="s">
        <v>297</v>
      </c>
      <c r="L46" s="20" t="s">
        <v>298</v>
      </c>
      <c r="M46" s="21" t="s">
        <v>299</v>
      </c>
      <c r="N46" s="21" t="s">
        <v>27</v>
      </c>
      <c r="O46" s="22" t="s">
        <v>28</v>
      </c>
      <c r="P46" s="25">
        <v>144.138407</v>
      </c>
      <c r="Q46" s="26">
        <f t="shared" si="1"/>
        <v>0.68299268077799691</v>
      </c>
      <c r="R46" s="10"/>
      <c r="S46" s="18"/>
    </row>
    <row r="47" spans="1:19" ht="15" hidden="1" customHeight="1" x14ac:dyDescent="0.2">
      <c r="A47" s="11" t="s">
        <v>300</v>
      </c>
      <c r="B47" s="11" t="s">
        <v>229</v>
      </c>
      <c r="C47" s="11" t="s">
        <v>301</v>
      </c>
      <c r="D47" s="11" t="s">
        <v>302</v>
      </c>
      <c r="E47" s="11" t="s">
        <v>303</v>
      </c>
      <c r="F47" s="11" t="s">
        <v>33</v>
      </c>
      <c r="G47" s="11" t="s">
        <v>28</v>
      </c>
      <c r="H47" s="13"/>
      <c r="I47" s="14"/>
      <c r="J47" s="14"/>
      <c r="K47" s="12"/>
      <c r="L47" s="12"/>
      <c r="M47" s="15" t="s">
        <v>18</v>
      </c>
      <c r="N47" s="12"/>
      <c r="O47" s="16"/>
      <c r="P47" s="17"/>
      <c r="Q47" s="48"/>
      <c r="R47" s="10"/>
      <c r="S47" s="18"/>
    </row>
    <row r="48" spans="1:19" ht="15" hidden="1" customHeight="1" x14ac:dyDescent="0.2">
      <c r="A48" s="11"/>
      <c r="B48" s="11"/>
      <c r="C48" s="11"/>
      <c r="D48" s="11"/>
      <c r="E48" s="51"/>
      <c r="F48" s="11"/>
      <c r="G48" s="11"/>
      <c r="H48" s="13"/>
      <c r="I48" s="14" t="s">
        <v>304</v>
      </c>
      <c r="J48" s="14" t="s">
        <v>234</v>
      </c>
      <c r="K48" s="12" t="s">
        <v>305</v>
      </c>
      <c r="L48" s="12" t="s">
        <v>306</v>
      </c>
      <c r="M48" s="12" t="s">
        <v>307</v>
      </c>
      <c r="N48" s="12" t="s">
        <v>93</v>
      </c>
      <c r="O48" s="16" t="s">
        <v>94</v>
      </c>
      <c r="P48" s="17"/>
      <c r="Q48" s="48"/>
      <c r="R48" s="10"/>
      <c r="S48" s="18"/>
    </row>
    <row r="49" spans="1:19" ht="15" hidden="1" customHeight="1" x14ac:dyDescent="0.2">
      <c r="A49" s="11"/>
      <c r="B49" s="11"/>
      <c r="C49" s="11"/>
      <c r="D49" s="11"/>
      <c r="E49" s="51"/>
      <c r="F49" s="11"/>
      <c r="G49" s="11"/>
      <c r="H49" s="13"/>
      <c r="I49" s="14" t="s">
        <v>308</v>
      </c>
      <c r="J49" s="14" t="s">
        <v>234</v>
      </c>
      <c r="K49" s="12" t="s">
        <v>309</v>
      </c>
      <c r="L49" s="12" t="s">
        <v>310</v>
      </c>
      <c r="M49" s="12" t="s">
        <v>311</v>
      </c>
      <c r="N49" s="12" t="s">
        <v>103</v>
      </c>
      <c r="O49" s="16" t="s">
        <v>94</v>
      </c>
      <c r="P49" s="17"/>
      <c r="Q49" s="48"/>
      <c r="R49" s="10"/>
      <c r="S49" s="18"/>
    </row>
    <row r="50" spans="1:19" ht="15" customHeight="1" x14ac:dyDescent="0.2">
      <c r="A50" s="39"/>
      <c r="B50" s="39"/>
      <c r="C50" s="40"/>
      <c r="D50" s="40"/>
      <c r="E50" s="41"/>
      <c r="F50" s="1"/>
      <c r="G50" s="1"/>
      <c r="H50" s="42"/>
      <c r="I50" s="43"/>
      <c r="J50" s="43"/>
      <c r="K50" s="40"/>
      <c r="L50" s="40"/>
      <c r="M50" s="41"/>
      <c r="N50" s="1"/>
      <c r="O50" s="44"/>
      <c r="P50" s="42"/>
      <c r="Q50" s="45"/>
      <c r="R50" s="3"/>
      <c r="S50" s="3"/>
    </row>
    <row r="52" spans="1:19" ht="15" customHeight="1" x14ac:dyDescent="0.2">
      <c r="A52" s="3"/>
      <c r="B52" s="3"/>
      <c r="C52" s="3"/>
      <c r="D52" s="3"/>
      <c r="E52" s="52"/>
      <c r="F52" s="3"/>
      <c r="G52" s="3"/>
      <c r="H52" s="3"/>
      <c r="I52" s="3"/>
      <c r="J52" s="3"/>
      <c r="K52" s="3"/>
      <c r="L52" s="5"/>
      <c r="M52" s="52"/>
      <c r="N52" s="53"/>
      <c r="O52" s="3"/>
      <c r="P52" s="3"/>
    </row>
    <row r="53" spans="1:19" ht="1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5"/>
      <c r="M53" s="3"/>
      <c r="N53" s="3"/>
      <c r="O53" s="3"/>
      <c r="P53" s="3"/>
    </row>
    <row r="54" spans="1:19" ht="1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5"/>
      <c r="M54" s="3"/>
      <c r="N54" s="3"/>
      <c r="O54" s="3"/>
      <c r="P54" s="3"/>
    </row>
    <row r="59" spans="1:19" ht="15" customHeight="1" x14ac:dyDescent="0.2">
      <c r="N59" s="5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Tranche 1 Mergers 24022023</vt:lpstr>
    </vt:vector>
  </TitlesOfParts>
  <Company>abrdn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Hartley</dc:creator>
  <cp:lastModifiedBy>Gibbins, Georgia</cp:lastModifiedBy>
  <dcterms:created xsi:type="dcterms:W3CDTF">2023-02-27T08:09:43Z</dcterms:created>
  <dcterms:modified xsi:type="dcterms:W3CDTF">2023-02-27T09:10:30Z</dcterms:modified>
</cp:coreProperties>
</file>